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5" yWindow="5310" windowWidth="17520" windowHeight="9270" activeTab="3"/>
  </bookViews>
  <sheets>
    <sheet name="Feuil1" sheetId="1" r:id="rId1"/>
    <sheet name="Feuil2" sheetId="2" r:id="rId2"/>
    <sheet name="Feuil3" sheetId="3" r:id="rId3"/>
    <sheet name="Feuil4" sheetId="4" r:id="rId4"/>
  </sheets>
  <calcPr calcId="144525"/>
</workbook>
</file>

<file path=xl/calcChain.xml><?xml version="1.0" encoding="utf-8"?>
<calcChain xmlns="http://schemas.openxmlformats.org/spreadsheetml/2006/main">
  <c r="D43" i="4" l="1"/>
  <c r="D39" i="4"/>
  <c r="D37" i="4"/>
  <c r="D35" i="4"/>
  <c r="D36" i="4"/>
  <c r="D32" i="4"/>
  <c r="D31" i="4"/>
  <c r="D28" i="4"/>
  <c r="D29" i="4"/>
  <c r="D30" i="4"/>
  <c r="D27" i="4"/>
  <c r="D45" i="4" l="1"/>
  <c r="B29" i="3"/>
  <c r="L45" i="3"/>
  <c r="H45" i="3"/>
  <c r="L44" i="3"/>
  <c r="H44" i="3"/>
  <c r="L43" i="3"/>
  <c r="H43" i="3"/>
  <c r="L42" i="3"/>
  <c r="H42" i="3"/>
  <c r="B19" i="3"/>
  <c r="B30" i="3" s="1"/>
  <c r="L3" i="1" l="1"/>
  <c r="L2" i="1"/>
  <c r="L4" i="1"/>
  <c r="L5" i="1"/>
  <c r="H5" i="1"/>
  <c r="H3" i="1"/>
  <c r="H4" i="1"/>
  <c r="H2" i="1"/>
</calcChain>
</file>

<file path=xl/sharedStrings.xml><?xml version="1.0" encoding="utf-8"?>
<sst xmlns="http://schemas.openxmlformats.org/spreadsheetml/2006/main" count="108" uniqueCount="90">
  <si>
    <t>Montant du prêt</t>
  </si>
  <si>
    <t>Durée</t>
  </si>
  <si>
    <t>Taux</t>
  </si>
  <si>
    <t>Assurance</t>
  </si>
  <si>
    <t>Mensualité</t>
  </si>
  <si>
    <t>Total</t>
  </si>
  <si>
    <t>http://www.calculatricecredit.com/mensualite-emprunt.php</t>
  </si>
  <si>
    <t>http://www.emprunt-et-credit.com/calcul-emprunt-capital.htm</t>
  </si>
  <si>
    <t>Capital</t>
  </si>
  <si>
    <t>Cout</t>
  </si>
  <si>
    <t>http://www.ilemaths.net/calcul-credit.php</t>
  </si>
  <si>
    <t>cout interet</t>
  </si>
  <si>
    <t>Cout assurance</t>
  </si>
  <si>
    <t>Bien de 12000 : notaire 9300</t>
  </si>
  <si>
    <t>11000 + 40000 = 15000</t>
  </si>
  <si>
    <t>Salaire net</t>
  </si>
  <si>
    <t>Impot direct</t>
  </si>
  <si>
    <t>Taxe habitation</t>
  </si>
  <si>
    <t>Taxe fonciére</t>
  </si>
  <si>
    <t>Charge copropriétée</t>
  </si>
  <si>
    <t>Assurance GMF</t>
  </si>
  <si>
    <t>Telephone</t>
  </si>
  <si>
    <t>Internet</t>
  </si>
  <si>
    <t>Carburant</t>
  </si>
  <si>
    <t>alimentation + entretien</t>
  </si>
  <si>
    <t>Sodexo</t>
  </si>
  <si>
    <t>EDF</t>
  </si>
  <si>
    <t>PERP CNP</t>
  </si>
  <si>
    <t>Eparfix</t>
  </si>
  <si>
    <t>PEL</t>
  </si>
  <si>
    <t>PEE</t>
  </si>
  <si>
    <t>Loyer</t>
  </si>
  <si>
    <t>Restant</t>
  </si>
  <si>
    <t>meublé:  450euros toutes charges comprises</t>
  </si>
  <si>
    <t>450*8= 3600 soit 300 euros/mois</t>
  </si>
  <si>
    <t>600+800=1400</t>
  </si>
  <si>
    <t>450*4=1800</t>
  </si>
  <si>
    <t>450*12=5400</t>
  </si>
  <si>
    <t>Remboursement prêt</t>
  </si>
  <si>
    <t>Assurance emprunt</t>
  </si>
  <si>
    <t>Relicat</t>
  </si>
  <si>
    <t>http://www.calculateurimmo.fr/simulation-credit-immobilier/calcul-tableau-amortissement.php</t>
  </si>
  <si>
    <t>120000 euros</t>
  </si>
  <si>
    <t>Prêt:</t>
  </si>
  <si>
    <t>Apport</t>
  </si>
  <si>
    <t>Don</t>
  </si>
  <si>
    <t>lit :  (bois de lit + sommier + matelas)</t>
  </si>
  <si>
    <t>Armoire</t>
  </si>
  <si>
    <t>Table de chevet</t>
  </si>
  <si>
    <t>Lampe de chevet</t>
  </si>
  <si>
    <t>Table de cuisine</t>
  </si>
  <si>
    <t>chaisse</t>
  </si>
  <si>
    <t>Meublé TV</t>
  </si>
  <si>
    <t>table de salon</t>
  </si>
  <si>
    <t>Canapé</t>
  </si>
  <si>
    <t>Fauteuil</t>
  </si>
  <si>
    <t xml:space="preserve"> parquet flottant ou massif</t>
  </si>
  <si>
    <t>http://www.castorama.fr/store/doc/Poser-du-parquet-massif-colle-en-video-900032.html</t>
  </si>
  <si>
    <t>essences exotiques pour les salles de bains</t>
  </si>
  <si>
    <t>chêne et TOP6 (couche de 6mm) dureté</t>
  </si>
  <si>
    <t>flottant monolame</t>
  </si>
  <si>
    <t>ragréage (enduit)</t>
  </si>
  <si>
    <t>choisi plutôt du parquet a clipser et coller rainures languettes</t>
  </si>
  <si>
    <t>avec une couche d'usure en chêne de 3,5 mm ou 6mm</t>
  </si>
  <si>
    <t>http://www.castorama.fr/store/Parquet-chene-blanchi-Nature-clic-M-prod1580007.html?navAction=push&amp;navCount=2#prodTabs</t>
  </si>
  <si>
    <t>37/m2</t>
  </si>
  <si>
    <t>22m2</t>
  </si>
  <si>
    <t xml:space="preserve">radiateur </t>
  </si>
  <si>
    <t>2* 750W (salle de bain et entrée)</t>
  </si>
  <si>
    <t>3*1000W ( 2 chambres + cuisine)</t>
  </si>
  <si>
    <t>1 * 2000W (salon)</t>
  </si>
  <si>
    <t>http://www.domotelec.fr/devis-chauffage/atlantic-galapagos-pilotage-intelligent-horizontal/1263-radiateur-electrique-fluide-caloporteur.html#tarifs</t>
  </si>
  <si>
    <t>Chauffe eau(200L) horizontale</t>
  </si>
  <si>
    <t>programmateur fil porteur ou radio piloté</t>
  </si>
  <si>
    <t>Clim réversible Altantic Fujitsu ASYG 12 LLC</t>
  </si>
  <si>
    <t>Parquet flottant</t>
  </si>
  <si>
    <t>Plinthe + matos</t>
  </si>
  <si>
    <t>Cuisine</t>
  </si>
  <si>
    <t>prise + interrupteur</t>
  </si>
  <si>
    <t>Meuble</t>
  </si>
  <si>
    <t>Salle de bain</t>
  </si>
  <si>
    <t>meuble vasque suspendu largeur 75cm (anconnetti)</t>
  </si>
  <si>
    <t>luminaire</t>
  </si>
  <si>
    <t>Séche serviette atlantic</t>
  </si>
  <si>
    <t>bac de douche 90x90 cm.</t>
  </si>
  <si>
    <t xml:space="preserve">réhausseur receveur et de sa rehausse </t>
  </si>
  <si>
    <t>desvres</t>
  </si>
  <si>
    <t>motiers colles</t>
  </si>
  <si>
    <t>bandes d'étanchéitie bande</t>
  </si>
  <si>
    <t>Peinture / Vernis / joints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</si>
</sst>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9"/>
      <name val="Calibri"/>
      <family val="2"/>
      <scheme val="minor"/>
    </font>
    <font>
      <sz val="11"/>
      <color theme="7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4" fontId="2" fillId="0" borderId="0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Alignment="1">
      <alignment horizontal="center"/>
    </xf>
    <xf numFmtId="0" fontId="4" fillId="2" borderId="0" xfId="0" applyFont="1" applyFill="1"/>
    <xf numFmtId="4" fontId="4" fillId="2" borderId="0" xfId="0" applyNumberFormat="1" applyFont="1" applyFill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3" borderId="0" xfId="0" applyFont="1" applyFill="1" applyAlignment="1">
      <alignment horizontal="center"/>
    </xf>
    <xf numFmtId="4" fontId="0" fillId="0" borderId="0" xfId="0" applyNumberFormat="1" applyFont="1" applyAlignment="1">
      <alignment horizontal="center"/>
    </xf>
    <xf numFmtId="0" fontId="5" fillId="0" borderId="0" xfId="1" applyFont="1"/>
    <xf numFmtId="4" fontId="6" fillId="3" borderId="1" xfId="0" applyNumberFormat="1" applyFont="1" applyFill="1" applyBorder="1" applyProtection="1">
      <protection hidden="1"/>
    </xf>
    <xf numFmtId="4" fontId="7" fillId="0" borderId="0" xfId="0" applyNumberFormat="1" applyFont="1" applyFill="1" applyBorder="1" applyAlignment="1" applyProtection="1">
      <alignment horizontal="center"/>
      <protection hidden="1"/>
    </xf>
    <xf numFmtId="0" fontId="0" fillId="4" borderId="0" xfId="0" applyFont="1" applyFill="1" applyAlignment="1">
      <alignment horizontal="center"/>
    </xf>
    <xf numFmtId="0" fontId="0" fillId="4" borderId="0" xfId="0" applyFont="1" applyFill="1"/>
    <xf numFmtId="6" fontId="0" fillId="0" borderId="0" xfId="0" applyNumberFormat="1"/>
    <xf numFmtId="0" fontId="8" fillId="0" borderId="0" xfId="0" applyFont="1" applyAlignment="1">
      <alignment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alculateurimmo.fr/simulation-credit-immobilier/calcul-tableau-amortissement.ph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sqref="A1:L5"/>
    </sheetView>
  </sheetViews>
  <sheetFormatPr baseColWidth="10" defaultRowHeight="15" x14ac:dyDescent="0.25"/>
  <cols>
    <col min="1" max="1" width="32" customWidth="1"/>
    <col min="5" max="5" width="2.140625" customWidth="1"/>
    <col min="9" max="9" width="2" customWidth="1"/>
    <col min="10" max="10" width="21" customWidth="1"/>
    <col min="11" max="11" width="17.85546875" customWidth="1"/>
    <col min="12" max="12" width="18.7109375" customWidth="1"/>
  </cols>
  <sheetData>
    <row r="1" spans="1:12" x14ac:dyDescent="0.25">
      <c r="A1" s="4" t="s">
        <v>0</v>
      </c>
      <c r="B1" s="4" t="s">
        <v>1</v>
      </c>
      <c r="C1" s="4" t="s">
        <v>2</v>
      </c>
      <c r="D1" s="4" t="s">
        <v>3</v>
      </c>
      <c r="E1" s="4"/>
      <c r="F1" s="4" t="s">
        <v>4</v>
      </c>
      <c r="G1" s="4" t="s">
        <v>3</v>
      </c>
      <c r="H1" s="4" t="s">
        <v>5</v>
      </c>
      <c r="I1" s="4"/>
      <c r="J1" s="4" t="s">
        <v>11</v>
      </c>
      <c r="K1" s="4" t="s">
        <v>12</v>
      </c>
      <c r="L1" s="4" t="s">
        <v>5</v>
      </c>
    </row>
    <row r="2" spans="1:12" x14ac:dyDescent="0.25">
      <c r="A2" s="2">
        <v>110000</v>
      </c>
      <c r="B2" s="2">
        <v>240</v>
      </c>
      <c r="C2" s="2">
        <v>3.1</v>
      </c>
      <c r="D2" s="2">
        <v>0.6</v>
      </c>
      <c r="E2" s="2"/>
      <c r="F2" s="2">
        <v>615.58000000000004</v>
      </c>
      <c r="G2" s="2">
        <v>55</v>
      </c>
      <c r="H2" s="2">
        <f>F2+G2</f>
        <v>670.58</v>
      </c>
      <c r="I2" s="2"/>
      <c r="J2" s="2">
        <v>37738.660000000003</v>
      </c>
      <c r="K2" s="2">
        <v>13200</v>
      </c>
      <c r="L2" s="2">
        <f>J2+K2</f>
        <v>50938.66</v>
      </c>
    </row>
    <row r="3" spans="1:12" x14ac:dyDescent="0.25">
      <c r="A3" s="2">
        <v>110000</v>
      </c>
      <c r="B3" s="2">
        <v>180</v>
      </c>
      <c r="C3" s="2">
        <v>3.1</v>
      </c>
      <c r="D3" s="2">
        <v>0.6</v>
      </c>
      <c r="E3" s="2"/>
      <c r="F3" s="2">
        <v>764.94</v>
      </c>
      <c r="G3" s="2">
        <v>55</v>
      </c>
      <c r="H3" s="2">
        <f>F3+G3</f>
        <v>819.94</v>
      </c>
      <c r="I3" s="2"/>
      <c r="J3" s="3">
        <v>27698.45</v>
      </c>
      <c r="K3" s="3">
        <v>9900</v>
      </c>
      <c r="L3" s="2">
        <f>J3+K3</f>
        <v>37598.449999999997</v>
      </c>
    </row>
    <row r="4" spans="1:12" x14ac:dyDescent="0.25">
      <c r="A4" s="2">
        <v>120000</v>
      </c>
      <c r="B4" s="2">
        <v>240</v>
      </c>
      <c r="C4" s="2">
        <v>3.1</v>
      </c>
      <c r="D4" s="2">
        <v>0.6</v>
      </c>
      <c r="E4" s="2"/>
      <c r="F4" s="2">
        <v>671.54</v>
      </c>
      <c r="G4" s="2">
        <v>60</v>
      </c>
      <c r="H4" s="2">
        <f>F4+G4</f>
        <v>731.54</v>
      </c>
      <c r="I4" s="2"/>
      <c r="J4" s="2">
        <v>41169.67</v>
      </c>
      <c r="K4" s="2">
        <v>14400</v>
      </c>
      <c r="L4" s="2">
        <f>J4+K4</f>
        <v>55569.67</v>
      </c>
    </row>
    <row r="5" spans="1:12" x14ac:dyDescent="0.25">
      <c r="A5" s="2">
        <v>120000</v>
      </c>
      <c r="B5" s="2">
        <v>180</v>
      </c>
      <c r="C5" s="2">
        <v>3.1</v>
      </c>
      <c r="D5" s="2">
        <v>0.6</v>
      </c>
      <c r="E5" s="2"/>
      <c r="F5" s="2">
        <v>834.48</v>
      </c>
      <c r="G5" s="2">
        <v>60</v>
      </c>
      <c r="H5" s="2">
        <f>F5+G5</f>
        <v>894.48</v>
      </c>
      <c r="I5" s="2"/>
      <c r="J5" s="2">
        <v>30206.67</v>
      </c>
      <c r="K5" s="2">
        <v>10800</v>
      </c>
      <c r="L5" s="2">
        <f>J5+K5</f>
        <v>41006.67</v>
      </c>
    </row>
    <row r="7" spans="1:12" x14ac:dyDescent="0.25">
      <c r="A7" t="s">
        <v>13</v>
      </c>
    </row>
    <row r="9" spans="1:12" x14ac:dyDescent="0.25">
      <c r="A9" s="2" t="s">
        <v>14</v>
      </c>
    </row>
    <row r="12" spans="1:12" x14ac:dyDescent="0.25">
      <c r="A12" t="s">
        <v>6</v>
      </c>
    </row>
    <row r="14" spans="1:12" x14ac:dyDescent="0.25">
      <c r="A14" t="s">
        <v>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A15" sqref="A15"/>
    </sheetView>
  </sheetViews>
  <sheetFormatPr baseColWidth="10" defaultRowHeight="15" x14ac:dyDescent="0.25"/>
  <cols>
    <col min="1" max="1" width="27.5703125" customWidth="1"/>
    <col min="7" max="7" width="26.7109375" customWidth="1"/>
  </cols>
  <sheetData>
    <row r="1" spans="1:7" x14ac:dyDescent="0.25">
      <c r="A1" t="s">
        <v>4</v>
      </c>
      <c r="B1" t="s">
        <v>2</v>
      </c>
      <c r="C1" t="s">
        <v>3</v>
      </c>
      <c r="D1" t="s">
        <v>1</v>
      </c>
      <c r="F1" t="s">
        <v>8</v>
      </c>
      <c r="G1" t="s">
        <v>9</v>
      </c>
    </row>
    <row r="2" spans="1:7" ht="15.75" x14ac:dyDescent="0.25">
      <c r="A2">
        <v>730</v>
      </c>
      <c r="B2">
        <v>3.1</v>
      </c>
      <c r="C2">
        <v>0.6</v>
      </c>
      <c r="D2">
        <v>240</v>
      </c>
      <c r="F2">
        <v>123668</v>
      </c>
      <c r="G2" s="1">
        <v>51532</v>
      </c>
    </row>
    <row r="14" spans="1:7" x14ac:dyDescent="0.25">
      <c r="A14" t="s">
        <v>7</v>
      </c>
    </row>
    <row r="15" spans="1:7" x14ac:dyDescent="0.25">
      <c r="A15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25" workbookViewId="0">
      <selection activeCell="B33" sqref="B33:B35"/>
    </sheetView>
  </sheetViews>
  <sheetFormatPr baseColWidth="10" defaultRowHeight="15" x14ac:dyDescent="0.25"/>
  <cols>
    <col min="1" max="1" width="23.7109375" style="7" customWidth="1"/>
    <col min="2" max="2" width="15.5703125" style="8" customWidth="1"/>
    <col min="3" max="3" width="46.7109375" style="8" customWidth="1"/>
    <col min="4" max="4" width="28.42578125" style="7" customWidth="1"/>
    <col min="5" max="256" width="11.42578125" style="7"/>
    <col min="257" max="257" width="23.7109375" style="7" customWidth="1"/>
    <col min="258" max="258" width="9.28515625" style="7" customWidth="1"/>
    <col min="259" max="259" width="8.42578125" style="7" customWidth="1"/>
    <col min="260" max="260" width="28.42578125" style="7" customWidth="1"/>
    <col min="261" max="512" width="11.42578125" style="7"/>
    <col min="513" max="513" width="23.7109375" style="7" customWidth="1"/>
    <col min="514" max="514" width="9.28515625" style="7" customWidth="1"/>
    <col min="515" max="515" width="8.42578125" style="7" customWidth="1"/>
    <col min="516" max="516" width="28.42578125" style="7" customWidth="1"/>
    <col min="517" max="768" width="11.42578125" style="7"/>
    <col min="769" max="769" width="23.7109375" style="7" customWidth="1"/>
    <col min="770" max="770" width="9.28515625" style="7" customWidth="1"/>
    <col min="771" max="771" width="8.42578125" style="7" customWidth="1"/>
    <col min="772" max="772" width="28.42578125" style="7" customWidth="1"/>
    <col min="773" max="1024" width="11.42578125" style="7"/>
    <col min="1025" max="1025" width="23.7109375" style="7" customWidth="1"/>
    <col min="1026" max="1026" width="9.28515625" style="7" customWidth="1"/>
    <col min="1027" max="1027" width="8.42578125" style="7" customWidth="1"/>
    <col min="1028" max="1028" width="28.42578125" style="7" customWidth="1"/>
    <col min="1029" max="1280" width="11.42578125" style="7"/>
    <col min="1281" max="1281" width="23.7109375" style="7" customWidth="1"/>
    <col min="1282" max="1282" width="9.28515625" style="7" customWidth="1"/>
    <col min="1283" max="1283" width="8.42578125" style="7" customWidth="1"/>
    <col min="1284" max="1284" width="28.42578125" style="7" customWidth="1"/>
    <col min="1285" max="1536" width="11.42578125" style="7"/>
    <col min="1537" max="1537" width="23.7109375" style="7" customWidth="1"/>
    <col min="1538" max="1538" width="9.28515625" style="7" customWidth="1"/>
    <col min="1539" max="1539" width="8.42578125" style="7" customWidth="1"/>
    <col min="1540" max="1540" width="28.42578125" style="7" customWidth="1"/>
    <col min="1541" max="1792" width="11.42578125" style="7"/>
    <col min="1793" max="1793" width="23.7109375" style="7" customWidth="1"/>
    <col min="1794" max="1794" width="9.28515625" style="7" customWidth="1"/>
    <col min="1795" max="1795" width="8.42578125" style="7" customWidth="1"/>
    <col min="1796" max="1796" width="28.42578125" style="7" customWidth="1"/>
    <col min="1797" max="2048" width="11.42578125" style="7"/>
    <col min="2049" max="2049" width="23.7109375" style="7" customWidth="1"/>
    <col min="2050" max="2050" width="9.28515625" style="7" customWidth="1"/>
    <col min="2051" max="2051" width="8.42578125" style="7" customWidth="1"/>
    <col min="2052" max="2052" width="28.42578125" style="7" customWidth="1"/>
    <col min="2053" max="2304" width="11.42578125" style="7"/>
    <col min="2305" max="2305" width="23.7109375" style="7" customWidth="1"/>
    <col min="2306" max="2306" width="9.28515625" style="7" customWidth="1"/>
    <col min="2307" max="2307" width="8.42578125" style="7" customWidth="1"/>
    <col min="2308" max="2308" width="28.42578125" style="7" customWidth="1"/>
    <col min="2309" max="2560" width="11.42578125" style="7"/>
    <col min="2561" max="2561" width="23.7109375" style="7" customWidth="1"/>
    <col min="2562" max="2562" width="9.28515625" style="7" customWidth="1"/>
    <col min="2563" max="2563" width="8.42578125" style="7" customWidth="1"/>
    <col min="2564" max="2564" width="28.42578125" style="7" customWidth="1"/>
    <col min="2565" max="2816" width="11.42578125" style="7"/>
    <col min="2817" max="2817" width="23.7109375" style="7" customWidth="1"/>
    <col min="2818" max="2818" width="9.28515625" style="7" customWidth="1"/>
    <col min="2819" max="2819" width="8.42578125" style="7" customWidth="1"/>
    <col min="2820" max="2820" width="28.42578125" style="7" customWidth="1"/>
    <col min="2821" max="3072" width="11.42578125" style="7"/>
    <col min="3073" max="3073" width="23.7109375" style="7" customWidth="1"/>
    <col min="3074" max="3074" width="9.28515625" style="7" customWidth="1"/>
    <col min="3075" max="3075" width="8.42578125" style="7" customWidth="1"/>
    <col min="3076" max="3076" width="28.42578125" style="7" customWidth="1"/>
    <col min="3077" max="3328" width="11.42578125" style="7"/>
    <col min="3329" max="3329" width="23.7109375" style="7" customWidth="1"/>
    <col min="3330" max="3330" width="9.28515625" style="7" customWidth="1"/>
    <col min="3331" max="3331" width="8.42578125" style="7" customWidth="1"/>
    <col min="3332" max="3332" width="28.42578125" style="7" customWidth="1"/>
    <col min="3333" max="3584" width="11.42578125" style="7"/>
    <col min="3585" max="3585" width="23.7109375" style="7" customWidth="1"/>
    <col min="3586" max="3586" width="9.28515625" style="7" customWidth="1"/>
    <col min="3587" max="3587" width="8.42578125" style="7" customWidth="1"/>
    <col min="3588" max="3588" width="28.42578125" style="7" customWidth="1"/>
    <col min="3589" max="3840" width="11.42578125" style="7"/>
    <col min="3841" max="3841" width="23.7109375" style="7" customWidth="1"/>
    <col min="3842" max="3842" width="9.28515625" style="7" customWidth="1"/>
    <col min="3843" max="3843" width="8.42578125" style="7" customWidth="1"/>
    <col min="3844" max="3844" width="28.42578125" style="7" customWidth="1"/>
    <col min="3845" max="4096" width="11.42578125" style="7"/>
    <col min="4097" max="4097" width="23.7109375" style="7" customWidth="1"/>
    <col min="4098" max="4098" width="9.28515625" style="7" customWidth="1"/>
    <col min="4099" max="4099" width="8.42578125" style="7" customWidth="1"/>
    <col min="4100" max="4100" width="28.42578125" style="7" customWidth="1"/>
    <col min="4101" max="4352" width="11.42578125" style="7"/>
    <col min="4353" max="4353" width="23.7109375" style="7" customWidth="1"/>
    <col min="4354" max="4354" width="9.28515625" style="7" customWidth="1"/>
    <col min="4355" max="4355" width="8.42578125" style="7" customWidth="1"/>
    <col min="4356" max="4356" width="28.42578125" style="7" customWidth="1"/>
    <col min="4357" max="4608" width="11.42578125" style="7"/>
    <col min="4609" max="4609" width="23.7109375" style="7" customWidth="1"/>
    <col min="4610" max="4610" width="9.28515625" style="7" customWidth="1"/>
    <col min="4611" max="4611" width="8.42578125" style="7" customWidth="1"/>
    <col min="4612" max="4612" width="28.42578125" style="7" customWidth="1"/>
    <col min="4613" max="4864" width="11.42578125" style="7"/>
    <col min="4865" max="4865" width="23.7109375" style="7" customWidth="1"/>
    <col min="4866" max="4866" width="9.28515625" style="7" customWidth="1"/>
    <col min="4867" max="4867" width="8.42578125" style="7" customWidth="1"/>
    <col min="4868" max="4868" width="28.42578125" style="7" customWidth="1"/>
    <col min="4869" max="5120" width="11.42578125" style="7"/>
    <col min="5121" max="5121" width="23.7109375" style="7" customWidth="1"/>
    <col min="5122" max="5122" width="9.28515625" style="7" customWidth="1"/>
    <col min="5123" max="5123" width="8.42578125" style="7" customWidth="1"/>
    <col min="5124" max="5124" width="28.42578125" style="7" customWidth="1"/>
    <col min="5125" max="5376" width="11.42578125" style="7"/>
    <col min="5377" max="5377" width="23.7109375" style="7" customWidth="1"/>
    <col min="5378" max="5378" width="9.28515625" style="7" customWidth="1"/>
    <col min="5379" max="5379" width="8.42578125" style="7" customWidth="1"/>
    <col min="5380" max="5380" width="28.42578125" style="7" customWidth="1"/>
    <col min="5381" max="5632" width="11.42578125" style="7"/>
    <col min="5633" max="5633" width="23.7109375" style="7" customWidth="1"/>
    <col min="5634" max="5634" width="9.28515625" style="7" customWidth="1"/>
    <col min="5635" max="5635" width="8.42578125" style="7" customWidth="1"/>
    <col min="5636" max="5636" width="28.42578125" style="7" customWidth="1"/>
    <col min="5637" max="5888" width="11.42578125" style="7"/>
    <col min="5889" max="5889" width="23.7109375" style="7" customWidth="1"/>
    <col min="5890" max="5890" width="9.28515625" style="7" customWidth="1"/>
    <col min="5891" max="5891" width="8.42578125" style="7" customWidth="1"/>
    <col min="5892" max="5892" width="28.42578125" style="7" customWidth="1"/>
    <col min="5893" max="6144" width="11.42578125" style="7"/>
    <col min="6145" max="6145" width="23.7109375" style="7" customWidth="1"/>
    <col min="6146" max="6146" width="9.28515625" style="7" customWidth="1"/>
    <col min="6147" max="6147" width="8.42578125" style="7" customWidth="1"/>
    <col min="6148" max="6148" width="28.42578125" style="7" customWidth="1"/>
    <col min="6149" max="6400" width="11.42578125" style="7"/>
    <col min="6401" max="6401" width="23.7109375" style="7" customWidth="1"/>
    <col min="6402" max="6402" width="9.28515625" style="7" customWidth="1"/>
    <col min="6403" max="6403" width="8.42578125" style="7" customWidth="1"/>
    <col min="6404" max="6404" width="28.42578125" style="7" customWidth="1"/>
    <col min="6405" max="6656" width="11.42578125" style="7"/>
    <col min="6657" max="6657" width="23.7109375" style="7" customWidth="1"/>
    <col min="6658" max="6658" width="9.28515625" style="7" customWidth="1"/>
    <col min="6659" max="6659" width="8.42578125" style="7" customWidth="1"/>
    <col min="6660" max="6660" width="28.42578125" style="7" customWidth="1"/>
    <col min="6661" max="6912" width="11.42578125" style="7"/>
    <col min="6913" max="6913" width="23.7109375" style="7" customWidth="1"/>
    <col min="6914" max="6914" width="9.28515625" style="7" customWidth="1"/>
    <col min="6915" max="6915" width="8.42578125" style="7" customWidth="1"/>
    <col min="6916" max="6916" width="28.42578125" style="7" customWidth="1"/>
    <col min="6917" max="7168" width="11.42578125" style="7"/>
    <col min="7169" max="7169" width="23.7109375" style="7" customWidth="1"/>
    <col min="7170" max="7170" width="9.28515625" style="7" customWidth="1"/>
    <col min="7171" max="7171" width="8.42578125" style="7" customWidth="1"/>
    <col min="7172" max="7172" width="28.42578125" style="7" customWidth="1"/>
    <col min="7173" max="7424" width="11.42578125" style="7"/>
    <col min="7425" max="7425" width="23.7109375" style="7" customWidth="1"/>
    <col min="7426" max="7426" width="9.28515625" style="7" customWidth="1"/>
    <col min="7427" max="7427" width="8.42578125" style="7" customWidth="1"/>
    <col min="7428" max="7428" width="28.42578125" style="7" customWidth="1"/>
    <col min="7429" max="7680" width="11.42578125" style="7"/>
    <col min="7681" max="7681" width="23.7109375" style="7" customWidth="1"/>
    <col min="7682" max="7682" width="9.28515625" style="7" customWidth="1"/>
    <col min="7683" max="7683" width="8.42578125" style="7" customWidth="1"/>
    <col min="7684" max="7684" width="28.42578125" style="7" customWidth="1"/>
    <col min="7685" max="7936" width="11.42578125" style="7"/>
    <col min="7937" max="7937" width="23.7109375" style="7" customWidth="1"/>
    <col min="7938" max="7938" width="9.28515625" style="7" customWidth="1"/>
    <col min="7939" max="7939" width="8.42578125" style="7" customWidth="1"/>
    <col min="7940" max="7940" width="28.42578125" style="7" customWidth="1"/>
    <col min="7941" max="8192" width="11.42578125" style="7"/>
    <col min="8193" max="8193" width="23.7109375" style="7" customWidth="1"/>
    <col min="8194" max="8194" width="9.28515625" style="7" customWidth="1"/>
    <col min="8195" max="8195" width="8.42578125" style="7" customWidth="1"/>
    <col min="8196" max="8196" width="28.42578125" style="7" customWidth="1"/>
    <col min="8197" max="8448" width="11.42578125" style="7"/>
    <col min="8449" max="8449" width="23.7109375" style="7" customWidth="1"/>
    <col min="8450" max="8450" width="9.28515625" style="7" customWidth="1"/>
    <col min="8451" max="8451" width="8.42578125" style="7" customWidth="1"/>
    <col min="8452" max="8452" width="28.42578125" style="7" customWidth="1"/>
    <col min="8453" max="8704" width="11.42578125" style="7"/>
    <col min="8705" max="8705" width="23.7109375" style="7" customWidth="1"/>
    <col min="8706" max="8706" width="9.28515625" style="7" customWidth="1"/>
    <col min="8707" max="8707" width="8.42578125" style="7" customWidth="1"/>
    <col min="8708" max="8708" width="28.42578125" style="7" customWidth="1"/>
    <col min="8709" max="8960" width="11.42578125" style="7"/>
    <col min="8961" max="8961" width="23.7109375" style="7" customWidth="1"/>
    <col min="8962" max="8962" width="9.28515625" style="7" customWidth="1"/>
    <col min="8963" max="8963" width="8.42578125" style="7" customWidth="1"/>
    <col min="8964" max="8964" width="28.42578125" style="7" customWidth="1"/>
    <col min="8965" max="9216" width="11.42578125" style="7"/>
    <col min="9217" max="9217" width="23.7109375" style="7" customWidth="1"/>
    <col min="9218" max="9218" width="9.28515625" style="7" customWidth="1"/>
    <col min="9219" max="9219" width="8.42578125" style="7" customWidth="1"/>
    <col min="9220" max="9220" width="28.42578125" style="7" customWidth="1"/>
    <col min="9221" max="9472" width="11.42578125" style="7"/>
    <col min="9473" max="9473" width="23.7109375" style="7" customWidth="1"/>
    <col min="9474" max="9474" width="9.28515625" style="7" customWidth="1"/>
    <col min="9475" max="9475" width="8.42578125" style="7" customWidth="1"/>
    <col min="9476" max="9476" width="28.42578125" style="7" customWidth="1"/>
    <col min="9477" max="9728" width="11.42578125" style="7"/>
    <col min="9729" max="9729" width="23.7109375" style="7" customWidth="1"/>
    <col min="9730" max="9730" width="9.28515625" style="7" customWidth="1"/>
    <col min="9731" max="9731" width="8.42578125" style="7" customWidth="1"/>
    <col min="9732" max="9732" width="28.42578125" style="7" customWidth="1"/>
    <col min="9733" max="9984" width="11.42578125" style="7"/>
    <col min="9985" max="9985" width="23.7109375" style="7" customWidth="1"/>
    <col min="9986" max="9986" width="9.28515625" style="7" customWidth="1"/>
    <col min="9987" max="9987" width="8.42578125" style="7" customWidth="1"/>
    <col min="9988" max="9988" width="28.42578125" style="7" customWidth="1"/>
    <col min="9989" max="10240" width="11.42578125" style="7"/>
    <col min="10241" max="10241" width="23.7109375" style="7" customWidth="1"/>
    <col min="10242" max="10242" width="9.28515625" style="7" customWidth="1"/>
    <col min="10243" max="10243" width="8.42578125" style="7" customWidth="1"/>
    <col min="10244" max="10244" width="28.42578125" style="7" customWidth="1"/>
    <col min="10245" max="10496" width="11.42578125" style="7"/>
    <col min="10497" max="10497" width="23.7109375" style="7" customWidth="1"/>
    <col min="10498" max="10498" width="9.28515625" style="7" customWidth="1"/>
    <col min="10499" max="10499" width="8.42578125" style="7" customWidth="1"/>
    <col min="10500" max="10500" width="28.42578125" style="7" customWidth="1"/>
    <col min="10501" max="10752" width="11.42578125" style="7"/>
    <col min="10753" max="10753" width="23.7109375" style="7" customWidth="1"/>
    <col min="10754" max="10754" width="9.28515625" style="7" customWidth="1"/>
    <col min="10755" max="10755" width="8.42578125" style="7" customWidth="1"/>
    <col min="10756" max="10756" width="28.42578125" style="7" customWidth="1"/>
    <col min="10757" max="11008" width="11.42578125" style="7"/>
    <col min="11009" max="11009" width="23.7109375" style="7" customWidth="1"/>
    <col min="11010" max="11010" width="9.28515625" style="7" customWidth="1"/>
    <col min="11011" max="11011" width="8.42578125" style="7" customWidth="1"/>
    <col min="11012" max="11012" width="28.42578125" style="7" customWidth="1"/>
    <col min="11013" max="11264" width="11.42578125" style="7"/>
    <col min="11265" max="11265" width="23.7109375" style="7" customWidth="1"/>
    <col min="11266" max="11266" width="9.28515625" style="7" customWidth="1"/>
    <col min="11267" max="11267" width="8.42578125" style="7" customWidth="1"/>
    <col min="11268" max="11268" width="28.42578125" style="7" customWidth="1"/>
    <col min="11269" max="11520" width="11.42578125" style="7"/>
    <col min="11521" max="11521" width="23.7109375" style="7" customWidth="1"/>
    <col min="11522" max="11522" width="9.28515625" style="7" customWidth="1"/>
    <col min="11523" max="11523" width="8.42578125" style="7" customWidth="1"/>
    <col min="11524" max="11524" width="28.42578125" style="7" customWidth="1"/>
    <col min="11525" max="11776" width="11.42578125" style="7"/>
    <col min="11777" max="11777" width="23.7109375" style="7" customWidth="1"/>
    <col min="11778" max="11778" width="9.28515625" style="7" customWidth="1"/>
    <col min="11779" max="11779" width="8.42578125" style="7" customWidth="1"/>
    <col min="11780" max="11780" width="28.42578125" style="7" customWidth="1"/>
    <col min="11781" max="12032" width="11.42578125" style="7"/>
    <col min="12033" max="12033" width="23.7109375" style="7" customWidth="1"/>
    <col min="12034" max="12034" width="9.28515625" style="7" customWidth="1"/>
    <col min="12035" max="12035" width="8.42578125" style="7" customWidth="1"/>
    <col min="12036" max="12036" width="28.42578125" style="7" customWidth="1"/>
    <col min="12037" max="12288" width="11.42578125" style="7"/>
    <col min="12289" max="12289" width="23.7109375" style="7" customWidth="1"/>
    <col min="12290" max="12290" width="9.28515625" style="7" customWidth="1"/>
    <col min="12291" max="12291" width="8.42578125" style="7" customWidth="1"/>
    <col min="12292" max="12292" width="28.42578125" style="7" customWidth="1"/>
    <col min="12293" max="12544" width="11.42578125" style="7"/>
    <col min="12545" max="12545" width="23.7109375" style="7" customWidth="1"/>
    <col min="12546" max="12546" width="9.28515625" style="7" customWidth="1"/>
    <col min="12547" max="12547" width="8.42578125" style="7" customWidth="1"/>
    <col min="12548" max="12548" width="28.42578125" style="7" customWidth="1"/>
    <col min="12549" max="12800" width="11.42578125" style="7"/>
    <col min="12801" max="12801" width="23.7109375" style="7" customWidth="1"/>
    <col min="12802" max="12802" width="9.28515625" style="7" customWidth="1"/>
    <col min="12803" max="12803" width="8.42578125" style="7" customWidth="1"/>
    <col min="12804" max="12804" width="28.42578125" style="7" customWidth="1"/>
    <col min="12805" max="13056" width="11.42578125" style="7"/>
    <col min="13057" max="13057" width="23.7109375" style="7" customWidth="1"/>
    <col min="13058" max="13058" width="9.28515625" style="7" customWidth="1"/>
    <col min="13059" max="13059" width="8.42578125" style="7" customWidth="1"/>
    <col min="13060" max="13060" width="28.42578125" style="7" customWidth="1"/>
    <col min="13061" max="13312" width="11.42578125" style="7"/>
    <col min="13313" max="13313" width="23.7109375" style="7" customWidth="1"/>
    <col min="13314" max="13314" width="9.28515625" style="7" customWidth="1"/>
    <col min="13315" max="13315" width="8.42578125" style="7" customWidth="1"/>
    <col min="13316" max="13316" width="28.42578125" style="7" customWidth="1"/>
    <col min="13317" max="13568" width="11.42578125" style="7"/>
    <col min="13569" max="13569" width="23.7109375" style="7" customWidth="1"/>
    <col min="13570" max="13570" width="9.28515625" style="7" customWidth="1"/>
    <col min="13571" max="13571" width="8.42578125" style="7" customWidth="1"/>
    <col min="13572" max="13572" width="28.42578125" style="7" customWidth="1"/>
    <col min="13573" max="13824" width="11.42578125" style="7"/>
    <col min="13825" max="13825" width="23.7109375" style="7" customWidth="1"/>
    <col min="13826" max="13826" width="9.28515625" style="7" customWidth="1"/>
    <col min="13827" max="13827" width="8.42578125" style="7" customWidth="1"/>
    <col min="13828" max="13828" width="28.42578125" style="7" customWidth="1"/>
    <col min="13829" max="14080" width="11.42578125" style="7"/>
    <col min="14081" max="14081" width="23.7109375" style="7" customWidth="1"/>
    <col min="14082" max="14082" width="9.28515625" style="7" customWidth="1"/>
    <col min="14083" max="14083" width="8.42578125" style="7" customWidth="1"/>
    <col min="14084" max="14084" width="28.42578125" style="7" customWidth="1"/>
    <col min="14085" max="14336" width="11.42578125" style="7"/>
    <col min="14337" max="14337" width="23.7109375" style="7" customWidth="1"/>
    <col min="14338" max="14338" width="9.28515625" style="7" customWidth="1"/>
    <col min="14339" max="14339" width="8.42578125" style="7" customWidth="1"/>
    <col min="14340" max="14340" width="28.42578125" style="7" customWidth="1"/>
    <col min="14341" max="14592" width="11.42578125" style="7"/>
    <col min="14593" max="14593" width="23.7109375" style="7" customWidth="1"/>
    <col min="14594" max="14594" width="9.28515625" style="7" customWidth="1"/>
    <col min="14595" max="14595" width="8.42578125" style="7" customWidth="1"/>
    <col min="14596" max="14596" width="28.42578125" style="7" customWidth="1"/>
    <col min="14597" max="14848" width="11.42578125" style="7"/>
    <col min="14849" max="14849" width="23.7109375" style="7" customWidth="1"/>
    <col min="14850" max="14850" width="9.28515625" style="7" customWidth="1"/>
    <col min="14851" max="14851" width="8.42578125" style="7" customWidth="1"/>
    <col min="14852" max="14852" width="28.42578125" style="7" customWidth="1"/>
    <col min="14853" max="15104" width="11.42578125" style="7"/>
    <col min="15105" max="15105" width="23.7109375" style="7" customWidth="1"/>
    <col min="15106" max="15106" width="9.28515625" style="7" customWidth="1"/>
    <col min="15107" max="15107" width="8.42578125" style="7" customWidth="1"/>
    <col min="15108" max="15108" width="28.42578125" style="7" customWidth="1"/>
    <col min="15109" max="15360" width="11.42578125" style="7"/>
    <col min="15361" max="15361" width="23.7109375" style="7" customWidth="1"/>
    <col min="15362" max="15362" width="9.28515625" style="7" customWidth="1"/>
    <col min="15363" max="15363" width="8.42578125" style="7" customWidth="1"/>
    <col min="15364" max="15364" width="28.42578125" style="7" customWidth="1"/>
    <col min="15365" max="15616" width="11.42578125" style="7"/>
    <col min="15617" max="15617" width="23.7109375" style="7" customWidth="1"/>
    <col min="15618" max="15618" width="9.28515625" style="7" customWidth="1"/>
    <col min="15619" max="15619" width="8.42578125" style="7" customWidth="1"/>
    <col min="15620" max="15620" width="28.42578125" style="7" customWidth="1"/>
    <col min="15621" max="15872" width="11.42578125" style="7"/>
    <col min="15873" max="15873" width="23.7109375" style="7" customWidth="1"/>
    <col min="15874" max="15874" width="9.28515625" style="7" customWidth="1"/>
    <col min="15875" max="15875" width="8.42578125" style="7" customWidth="1"/>
    <col min="15876" max="15876" width="28.42578125" style="7" customWidth="1"/>
    <col min="15877" max="16128" width="11.42578125" style="7"/>
    <col min="16129" max="16129" width="23.7109375" style="7" customWidth="1"/>
    <col min="16130" max="16130" width="9.28515625" style="7" customWidth="1"/>
    <col min="16131" max="16131" width="8.42578125" style="7" customWidth="1"/>
    <col min="16132" max="16132" width="28.42578125" style="7" customWidth="1"/>
    <col min="16133" max="16384" width="11.42578125" style="7"/>
  </cols>
  <sheetData>
    <row r="1" spans="1:3" x14ac:dyDescent="0.25">
      <c r="A1" s="7" t="s">
        <v>15</v>
      </c>
      <c r="B1" s="8">
        <v>2360</v>
      </c>
    </row>
    <row r="2" spans="1:3" x14ac:dyDescent="0.25">
      <c r="A2" s="7" t="s">
        <v>16</v>
      </c>
      <c r="B2" s="8">
        <v>-300</v>
      </c>
    </row>
    <row r="3" spans="1:3" x14ac:dyDescent="0.25">
      <c r="A3" s="7" t="s">
        <v>17</v>
      </c>
      <c r="B3" s="8">
        <v>-70</v>
      </c>
    </row>
    <row r="4" spans="1:3" x14ac:dyDescent="0.25">
      <c r="A4" s="7" t="s">
        <v>18</v>
      </c>
      <c r="B4" s="8">
        <v>-70</v>
      </c>
    </row>
    <row r="5" spans="1:3" x14ac:dyDescent="0.25">
      <c r="A5" s="7" t="s">
        <v>19</v>
      </c>
      <c r="B5" s="8">
        <v>-120</v>
      </c>
    </row>
    <row r="6" spans="1:3" x14ac:dyDescent="0.25">
      <c r="A6" s="7" t="s">
        <v>20</v>
      </c>
      <c r="B6" s="8">
        <v>-75</v>
      </c>
    </row>
    <row r="7" spans="1:3" x14ac:dyDescent="0.25">
      <c r="A7" s="7" t="s">
        <v>21</v>
      </c>
      <c r="B7" s="8">
        <v>-17</v>
      </c>
    </row>
    <row r="8" spans="1:3" x14ac:dyDescent="0.25">
      <c r="A8" s="7" t="s">
        <v>22</v>
      </c>
      <c r="B8" s="8">
        <v>-34</v>
      </c>
    </row>
    <row r="9" spans="1:3" x14ac:dyDescent="0.25">
      <c r="A9" s="7" t="s">
        <v>23</v>
      </c>
      <c r="B9" s="8">
        <v>-90</v>
      </c>
    </row>
    <row r="10" spans="1:3" x14ac:dyDescent="0.25">
      <c r="A10" s="7" t="s">
        <v>24</v>
      </c>
      <c r="B10" s="8">
        <v>-180</v>
      </c>
    </row>
    <row r="11" spans="1:3" x14ac:dyDescent="0.25">
      <c r="A11" s="7" t="s">
        <v>25</v>
      </c>
      <c r="B11" s="8">
        <v>-45</v>
      </c>
    </row>
    <row r="12" spans="1:3" x14ac:dyDescent="0.25">
      <c r="A12" s="7" t="s">
        <v>26</v>
      </c>
      <c r="B12" s="8">
        <v>-110</v>
      </c>
    </row>
    <row r="13" spans="1:3" x14ac:dyDescent="0.25">
      <c r="A13" s="7" t="s">
        <v>27</v>
      </c>
      <c r="B13" s="8">
        <v>-30</v>
      </c>
    </row>
    <row r="14" spans="1:3" x14ac:dyDescent="0.25">
      <c r="A14" s="7" t="s">
        <v>28</v>
      </c>
      <c r="B14" s="8">
        <v>0</v>
      </c>
      <c r="C14" s="8">
        <v>-31</v>
      </c>
    </row>
    <row r="15" spans="1:3" x14ac:dyDescent="0.25">
      <c r="A15" s="7" t="s">
        <v>29</v>
      </c>
      <c r="B15" s="8">
        <v>0</v>
      </c>
      <c r="C15" s="8">
        <v>-45</v>
      </c>
    </row>
    <row r="16" spans="1:3" x14ac:dyDescent="0.25">
      <c r="A16" s="7" t="s">
        <v>30</v>
      </c>
      <c r="B16" s="8">
        <v>-390</v>
      </c>
    </row>
    <row r="17" spans="1:4" x14ac:dyDescent="0.25">
      <c r="A17" s="7" t="s">
        <v>31</v>
      </c>
      <c r="B17" s="8">
        <v>300</v>
      </c>
    </row>
    <row r="19" spans="1:4" x14ac:dyDescent="0.25">
      <c r="A19" s="7" t="s">
        <v>32</v>
      </c>
      <c r="B19" s="8">
        <f>SUM(B1:B18)</f>
        <v>1129</v>
      </c>
    </row>
    <row r="20" spans="1:4" x14ac:dyDescent="0.25">
      <c r="D20" s="7" t="s">
        <v>33</v>
      </c>
    </row>
    <row r="22" spans="1:4" x14ac:dyDescent="0.25">
      <c r="D22" s="7" t="s">
        <v>34</v>
      </c>
    </row>
    <row r="23" spans="1:4" x14ac:dyDescent="0.25">
      <c r="D23" s="7" t="s">
        <v>35</v>
      </c>
    </row>
    <row r="24" spans="1:4" x14ac:dyDescent="0.25">
      <c r="D24" s="7" t="s">
        <v>36</v>
      </c>
    </row>
    <row r="25" spans="1:4" x14ac:dyDescent="0.25">
      <c r="D25" s="7" t="s">
        <v>37</v>
      </c>
    </row>
    <row r="27" spans="1:4" x14ac:dyDescent="0.25">
      <c r="A27" s="7" t="s">
        <v>38</v>
      </c>
      <c r="B27" s="12">
        <v>-671.54</v>
      </c>
      <c r="C27" s="8" t="s">
        <v>42</v>
      </c>
    </row>
    <row r="28" spans="1:4" x14ac:dyDescent="0.25">
      <c r="A28" s="7" t="s">
        <v>39</v>
      </c>
      <c r="B28" s="9">
        <v>-60</v>
      </c>
    </row>
    <row r="29" spans="1:4" x14ac:dyDescent="0.25">
      <c r="B29" s="10">
        <f>SUM(B27:B28)</f>
        <v>-731.54</v>
      </c>
    </row>
    <row r="30" spans="1:4" x14ac:dyDescent="0.25">
      <c r="A30" s="5" t="s">
        <v>40</v>
      </c>
      <c r="B30" s="6">
        <f>B19+B27+B28</f>
        <v>397.46000000000004</v>
      </c>
    </row>
    <row r="33" spans="1:12" x14ac:dyDescent="0.25">
      <c r="A33" s="7" t="s">
        <v>43</v>
      </c>
      <c r="B33" s="8">
        <v>120000</v>
      </c>
    </row>
    <row r="34" spans="1:12" x14ac:dyDescent="0.25">
      <c r="A34" s="7" t="s">
        <v>44</v>
      </c>
      <c r="B34" s="8">
        <v>40000</v>
      </c>
    </row>
    <row r="35" spans="1:12" x14ac:dyDescent="0.25">
      <c r="A35" s="7" t="s">
        <v>45</v>
      </c>
      <c r="B35" s="8">
        <v>10000</v>
      </c>
    </row>
    <row r="37" spans="1:12" x14ac:dyDescent="0.25">
      <c r="A37" s="11" t="s">
        <v>41</v>
      </c>
    </row>
    <row r="38" spans="1:12" x14ac:dyDescent="0.25">
      <c r="A38" s="7" t="s">
        <v>6</v>
      </c>
    </row>
    <row r="41" spans="1:12" x14ac:dyDescent="0.25">
      <c r="A41" s="4" t="s">
        <v>0</v>
      </c>
      <c r="B41" s="4" t="s">
        <v>1</v>
      </c>
      <c r="C41" s="4" t="s">
        <v>2</v>
      </c>
      <c r="D41" s="4" t="s">
        <v>3</v>
      </c>
      <c r="E41" s="4"/>
      <c r="F41" s="4" t="s">
        <v>4</v>
      </c>
      <c r="G41" s="4" t="s">
        <v>3</v>
      </c>
      <c r="H41" s="4" t="s">
        <v>5</v>
      </c>
      <c r="I41" s="4"/>
      <c r="J41" s="4" t="s">
        <v>11</v>
      </c>
      <c r="K41" s="4" t="s">
        <v>12</v>
      </c>
      <c r="L41" s="4" t="s">
        <v>5</v>
      </c>
    </row>
    <row r="42" spans="1:12" x14ac:dyDescent="0.25">
      <c r="A42" s="8">
        <v>110000</v>
      </c>
      <c r="B42" s="8">
        <v>240</v>
      </c>
      <c r="C42" s="8">
        <v>3.1</v>
      </c>
      <c r="D42" s="8">
        <v>0.6</v>
      </c>
      <c r="E42" s="8"/>
      <c r="F42" s="8">
        <v>615.58000000000004</v>
      </c>
      <c r="G42" s="8">
        <v>55</v>
      </c>
      <c r="H42" s="8">
        <f>F42+G42</f>
        <v>670.58</v>
      </c>
      <c r="I42" s="8"/>
      <c r="J42" s="8">
        <v>37738.660000000003</v>
      </c>
      <c r="K42" s="8">
        <v>13200</v>
      </c>
      <c r="L42" s="8">
        <f>J42+K42</f>
        <v>50938.66</v>
      </c>
    </row>
    <row r="43" spans="1:12" x14ac:dyDescent="0.25">
      <c r="A43" s="8">
        <v>110000</v>
      </c>
      <c r="B43" s="8">
        <v>180</v>
      </c>
      <c r="C43" s="8">
        <v>3.1</v>
      </c>
      <c r="D43" s="8">
        <v>0.6</v>
      </c>
      <c r="E43" s="8"/>
      <c r="F43" s="8">
        <v>764.94</v>
      </c>
      <c r="G43" s="8">
        <v>55</v>
      </c>
      <c r="H43" s="8">
        <f>F43+G43</f>
        <v>819.94</v>
      </c>
      <c r="I43" s="8"/>
      <c r="J43" s="13">
        <v>27698.45</v>
      </c>
      <c r="K43" s="13">
        <v>9900</v>
      </c>
      <c r="L43" s="8">
        <f>J43+K43</f>
        <v>37598.449999999997</v>
      </c>
    </row>
    <row r="44" spans="1:12" s="15" customFormat="1" x14ac:dyDescent="0.25">
      <c r="A44" s="14">
        <v>120000</v>
      </c>
      <c r="B44" s="14">
        <v>240</v>
      </c>
      <c r="C44" s="14">
        <v>3.1</v>
      </c>
      <c r="D44" s="14">
        <v>0.6</v>
      </c>
      <c r="E44" s="14"/>
      <c r="F44" s="14">
        <v>671.54</v>
      </c>
      <c r="G44" s="14">
        <v>60</v>
      </c>
      <c r="H44" s="14">
        <f>F44+G44</f>
        <v>731.54</v>
      </c>
      <c r="I44" s="14"/>
      <c r="J44" s="14">
        <v>41169.67</v>
      </c>
      <c r="K44" s="14">
        <v>14400</v>
      </c>
      <c r="L44" s="14">
        <f>J44+K44</f>
        <v>55569.67</v>
      </c>
    </row>
    <row r="45" spans="1:12" x14ac:dyDescent="0.25">
      <c r="A45" s="8">
        <v>120000</v>
      </c>
      <c r="B45" s="8">
        <v>180</v>
      </c>
      <c r="C45" s="8">
        <v>3.1</v>
      </c>
      <c r="D45" s="8">
        <v>0.6</v>
      </c>
      <c r="E45" s="8"/>
      <c r="F45" s="8">
        <v>834.48</v>
      </c>
      <c r="G45" s="8">
        <v>60</v>
      </c>
      <c r="H45" s="8">
        <f>F45+G45</f>
        <v>894.48</v>
      </c>
      <c r="I45" s="8"/>
      <c r="J45" s="8">
        <v>30206.67</v>
      </c>
      <c r="K45" s="8">
        <v>10800</v>
      </c>
      <c r="L45" s="8">
        <f>J45+K45</f>
        <v>41006.67</v>
      </c>
    </row>
  </sheetData>
  <hyperlinks>
    <hyperlink ref="A37" r:id="rId1"/>
  </hyperlinks>
  <pageMargins left="0.7" right="0.7" top="0.75" bottom="0.75" header="0.3" footer="0.3"/>
  <pageSetup paperSize="9" orientation="landscape" horizontalDpi="4294967292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topLeftCell="A31" workbookViewId="0">
      <selection activeCell="A36" sqref="A36"/>
    </sheetView>
  </sheetViews>
  <sheetFormatPr baseColWidth="10" defaultRowHeight="15" x14ac:dyDescent="0.25"/>
  <cols>
    <col min="1" max="1" width="52.42578125" customWidth="1"/>
    <col min="4" max="4" width="17" customWidth="1"/>
  </cols>
  <sheetData>
    <row r="1" spans="1:2" x14ac:dyDescent="0.25">
      <c r="A1" t="s">
        <v>46</v>
      </c>
      <c r="B1" s="16">
        <v>1000</v>
      </c>
    </row>
    <row r="2" spans="1:2" x14ac:dyDescent="0.25">
      <c r="A2" t="s">
        <v>47</v>
      </c>
    </row>
    <row r="3" spans="1:2" x14ac:dyDescent="0.25">
      <c r="A3" t="s">
        <v>48</v>
      </c>
    </row>
    <row r="4" spans="1:2" x14ac:dyDescent="0.25">
      <c r="A4" t="s">
        <v>49</v>
      </c>
      <c r="B4">
        <v>100</v>
      </c>
    </row>
    <row r="6" spans="1:2" x14ac:dyDescent="0.25">
      <c r="A6" t="s">
        <v>50</v>
      </c>
    </row>
    <row r="7" spans="1:2" x14ac:dyDescent="0.25">
      <c r="A7" t="s">
        <v>51</v>
      </c>
    </row>
    <row r="9" spans="1:2" x14ac:dyDescent="0.25">
      <c r="A9" t="s">
        <v>52</v>
      </c>
    </row>
    <row r="10" spans="1:2" x14ac:dyDescent="0.25">
      <c r="A10" t="s">
        <v>53</v>
      </c>
    </row>
    <row r="11" spans="1:2" x14ac:dyDescent="0.25">
      <c r="A11" t="s">
        <v>54</v>
      </c>
    </row>
    <row r="12" spans="1:2" x14ac:dyDescent="0.25">
      <c r="A12" t="s">
        <v>55</v>
      </c>
    </row>
    <row r="14" spans="1:2" x14ac:dyDescent="0.25">
      <c r="A14" t="s">
        <v>56</v>
      </c>
    </row>
    <row r="15" spans="1:2" x14ac:dyDescent="0.25">
      <c r="A15" t="s">
        <v>57</v>
      </c>
    </row>
    <row r="17" spans="1:9" x14ac:dyDescent="0.25">
      <c r="A17" t="s">
        <v>59</v>
      </c>
    </row>
    <row r="18" spans="1:9" x14ac:dyDescent="0.25">
      <c r="A18" t="s">
        <v>58</v>
      </c>
    </row>
    <row r="19" spans="1:9" x14ac:dyDescent="0.25">
      <c r="A19" t="s">
        <v>60</v>
      </c>
    </row>
    <row r="20" spans="1:9" x14ac:dyDescent="0.25">
      <c r="A20" t="s">
        <v>61</v>
      </c>
    </row>
    <row r="21" spans="1:9" x14ac:dyDescent="0.25">
      <c r="A21" t="s">
        <v>62</v>
      </c>
    </row>
    <row r="22" spans="1:9" x14ac:dyDescent="0.25">
      <c r="A22" t="s">
        <v>63</v>
      </c>
    </row>
    <row r="24" spans="1:9" x14ac:dyDescent="0.25">
      <c r="A24" t="s">
        <v>64</v>
      </c>
      <c r="H24" t="s">
        <v>65</v>
      </c>
      <c r="I24" t="s">
        <v>66</v>
      </c>
    </row>
    <row r="26" spans="1:9" x14ac:dyDescent="0.25">
      <c r="A26" t="s">
        <v>67</v>
      </c>
    </row>
    <row r="27" spans="1:9" x14ac:dyDescent="0.25">
      <c r="A27" t="s">
        <v>69</v>
      </c>
      <c r="B27">
        <v>461</v>
      </c>
      <c r="C27">
        <v>3</v>
      </c>
      <c r="D27">
        <f>B27*C27</f>
        <v>1383</v>
      </c>
    </row>
    <row r="28" spans="1:9" x14ac:dyDescent="0.25">
      <c r="A28" t="s">
        <v>70</v>
      </c>
      <c r="B28">
        <v>665</v>
      </c>
      <c r="C28">
        <v>1</v>
      </c>
      <c r="D28">
        <f t="shared" ref="D28:D32" si="0">B28*C28</f>
        <v>665</v>
      </c>
    </row>
    <row r="29" spans="1:9" x14ac:dyDescent="0.25">
      <c r="A29" t="s">
        <v>68</v>
      </c>
      <c r="B29">
        <v>434</v>
      </c>
      <c r="C29">
        <v>2</v>
      </c>
      <c r="D29">
        <f t="shared" si="0"/>
        <v>868</v>
      </c>
    </row>
    <row r="30" spans="1:9" x14ac:dyDescent="0.25">
      <c r="A30" t="s">
        <v>72</v>
      </c>
      <c r="B30">
        <v>640</v>
      </c>
      <c r="C30">
        <v>1</v>
      </c>
      <c r="D30">
        <f t="shared" si="0"/>
        <v>640</v>
      </c>
    </row>
    <row r="31" spans="1:9" x14ac:dyDescent="0.25">
      <c r="A31" t="s">
        <v>73</v>
      </c>
      <c r="B31">
        <v>500</v>
      </c>
      <c r="C31">
        <v>1</v>
      </c>
      <c r="D31">
        <f t="shared" si="0"/>
        <v>500</v>
      </c>
    </row>
    <row r="32" spans="1:9" x14ac:dyDescent="0.25">
      <c r="A32" t="s">
        <v>74</v>
      </c>
      <c r="B32">
        <v>1020</v>
      </c>
      <c r="C32">
        <v>1</v>
      </c>
      <c r="D32">
        <f t="shared" si="0"/>
        <v>1020</v>
      </c>
    </row>
    <row r="34" spans="1:4" x14ac:dyDescent="0.25">
      <c r="A34" t="s">
        <v>78</v>
      </c>
      <c r="B34">
        <v>500</v>
      </c>
      <c r="C34">
        <v>1</v>
      </c>
      <c r="D34">
        <v>500</v>
      </c>
    </row>
    <row r="35" spans="1:4" x14ac:dyDescent="0.25">
      <c r="A35" t="s">
        <v>89</v>
      </c>
      <c r="B35">
        <v>1000</v>
      </c>
      <c r="C35">
        <v>1</v>
      </c>
      <c r="D35">
        <f t="shared" ref="D35:D37" si="1">B35*C35</f>
        <v>1000</v>
      </c>
    </row>
    <row r="36" spans="1:4" x14ac:dyDescent="0.25">
      <c r="A36" t="s">
        <v>75</v>
      </c>
      <c r="B36">
        <v>40</v>
      </c>
      <c r="C36">
        <v>22</v>
      </c>
      <c r="D36">
        <f t="shared" si="1"/>
        <v>880</v>
      </c>
    </row>
    <row r="37" spans="1:4" x14ac:dyDescent="0.25">
      <c r="A37" t="s">
        <v>76</v>
      </c>
      <c r="B37">
        <v>500</v>
      </c>
      <c r="C37">
        <v>1</v>
      </c>
      <c r="D37">
        <f t="shared" si="1"/>
        <v>500</v>
      </c>
    </row>
    <row r="38" spans="1:4" x14ac:dyDescent="0.25">
      <c r="A38" t="s">
        <v>82</v>
      </c>
      <c r="B38">
        <v>700</v>
      </c>
      <c r="C38">
        <v>1</v>
      </c>
      <c r="D38">
        <v>700</v>
      </c>
    </row>
    <row r="39" spans="1:4" x14ac:dyDescent="0.25">
      <c r="A39" t="s">
        <v>77</v>
      </c>
      <c r="B39">
        <v>6000</v>
      </c>
      <c r="C39">
        <v>1</v>
      </c>
      <c r="D39">
        <f>B39*C39</f>
        <v>6000</v>
      </c>
    </row>
    <row r="43" spans="1:4" x14ac:dyDescent="0.25">
      <c r="A43" t="s">
        <v>79</v>
      </c>
      <c r="B43">
        <v>5000</v>
      </c>
      <c r="C43">
        <v>1</v>
      </c>
      <c r="D43">
        <f t="shared" ref="D43" si="2">B43*C43</f>
        <v>5000</v>
      </c>
    </row>
    <row r="45" spans="1:4" x14ac:dyDescent="0.25">
      <c r="D45">
        <f>SUM(D27:D44)</f>
        <v>19656</v>
      </c>
    </row>
    <row r="46" spans="1:4" x14ac:dyDescent="0.25">
      <c r="A46" t="s">
        <v>80</v>
      </c>
    </row>
    <row r="47" spans="1:4" x14ac:dyDescent="0.25">
      <c r="A47" s="17" t="s">
        <v>81</v>
      </c>
      <c r="B47" s="7">
        <v>800</v>
      </c>
      <c r="C47" s="7">
        <v>1</v>
      </c>
    </row>
    <row r="48" spans="1:4" x14ac:dyDescent="0.25">
      <c r="A48" s="17" t="s">
        <v>83</v>
      </c>
      <c r="B48" s="7">
        <v>200</v>
      </c>
      <c r="C48" s="7">
        <v>1</v>
      </c>
    </row>
    <row r="49" spans="1:3" x14ac:dyDescent="0.25">
      <c r="A49" s="17"/>
      <c r="B49" s="7"/>
      <c r="C49" s="7"/>
    </row>
    <row r="50" spans="1:3" x14ac:dyDescent="0.25">
      <c r="A50" t="s">
        <v>84</v>
      </c>
      <c r="B50" s="7"/>
      <c r="C50" s="7"/>
    </row>
    <row r="51" spans="1:3" x14ac:dyDescent="0.25">
      <c r="A51" s="17" t="s">
        <v>85</v>
      </c>
      <c r="B51" s="7" t="s">
        <v>86</v>
      </c>
      <c r="C51" s="7"/>
    </row>
    <row r="52" spans="1:3" x14ac:dyDescent="0.25">
      <c r="A52" t="s">
        <v>71</v>
      </c>
    </row>
    <row r="53" spans="1:3" x14ac:dyDescent="0.25">
      <c r="A53" s="17" t="s">
        <v>87</v>
      </c>
    </row>
    <row r="54" spans="1:3" x14ac:dyDescent="0.25">
      <c r="A54" t="s">
        <v>88</v>
      </c>
    </row>
  </sheetData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Feuil3</vt:lpstr>
      <vt:lpstr>Feuil4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</dc:creator>
  <cp:lastModifiedBy>delpy</cp:lastModifiedBy>
  <cp:lastPrinted>2013-09-10T21:19:26Z</cp:lastPrinted>
  <dcterms:created xsi:type="dcterms:W3CDTF">2013-09-07T19:06:15Z</dcterms:created>
  <dcterms:modified xsi:type="dcterms:W3CDTF">2013-09-12T18:42:34Z</dcterms:modified>
</cp:coreProperties>
</file>