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3980" windowHeight="909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24" i="1" l="1"/>
  <c r="F22" i="1"/>
  <c r="F20" i="1"/>
  <c r="F17" i="1"/>
  <c r="E2" i="1"/>
  <c r="D17" i="1"/>
  <c r="D15" i="1"/>
  <c r="D14" i="1"/>
  <c r="D13" i="1"/>
  <c r="D7" i="1"/>
  <c r="D4" i="1"/>
  <c r="D2" i="1"/>
  <c r="A14" i="1"/>
  <c r="A13" i="1"/>
  <c r="A3" i="1"/>
  <c r="A4" i="1" s="1"/>
  <c r="A5" i="1" s="1"/>
  <c r="A15" i="1" s="1"/>
  <c r="A17" i="1" l="1"/>
  <c r="B17" i="1" s="1"/>
</calcChain>
</file>

<file path=xl/sharedStrings.xml><?xml version="1.0" encoding="utf-8"?>
<sst xmlns="http://schemas.openxmlformats.org/spreadsheetml/2006/main" count="7" uniqueCount="7">
  <si>
    <t>450*12</t>
  </si>
  <si>
    <t>Salaire</t>
  </si>
  <si>
    <t>Total</t>
  </si>
  <si>
    <t>decote 10%</t>
  </si>
  <si>
    <t>decote PERP 360 euros</t>
  </si>
  <si>
    <t>par mois</t>
  </si>
  <si>
    <t>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</si>
</sst>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5" sqref="F25"/>
    </sheetView>
  </sheetViews>
  <sheetFormatPr baseColWidth="10" defaultRowHeight="15" x14ac:dyDescent="0.25"/>
  <cols>
    <col min="2" max="2" width="20.5703125" customWidth="1"/>
    <col min="5" max="5" width="20.28515625" customWidth="1"/>
  </cols>
  <sheetData>
    <row r="1" spans="1:5" x14ac:dyDescent="0.25">
      <c r="A1">
        <v>5400</v>
      </c>
      <c r="B1" t="s">
        <v>0</v>
      </c>
      <c r="D1">
        <v>5400</v>
      </c>
    </row>
    <row r="2" spans="1:5" x14ac:dyDescent="0.25">
      <c r="A2">
        <v>31500</v>
      </c>
      <c r="B2" t="s">
        <v>1</v>
      </c>
      <c r="D2">
        <f>5400-5400*0.3</f>
        <v>3780</v>
      </c>
      <c r="E2">
        <f>D2*0.15</f>
        <v>567</v>
      </c>
    </row>
    <row r="3" spans="1:5" x14ac:dyDescent="0.25">
      <c r="A3">
        <f>SUM(A1:A2)</f>
        <v>36900</v>
      </c>
      <c r="B3" t="s">
        <v>2</v>
      </c>
      <c r="D3">
        <v>31500</v>
      </c>
    </row>
    <row r="4" spans="1:5" x14ac:dyDescent="0.25">
      <c r="A4">
        <f>A3-(A3*0.1)</f>
        <v>33210</v>
      </c>
      <c r="B4" s="1" t="s">
        <v>3</v>
      </c>
      <c r="D4">
        <f>D3-D3*0.1</f>
        <v>28350</v>
      </c>
    </row>
    <row r="5" spans="1:5" x14ac:dyDescent="0.25">
      <c r="A5">
        <f>A4-360</f>
        <v>32850</v>
      </c>
      <c r="B5" t="s">
        <v>4</v>
      </c>
    </row>
    <row r="7" spans="1:5" x14ac:dyDescent="0.25">
      <c r="D7">
        <f>D2+D4</f>
        <v>32130</v>
      </c>
    </row>
    <row r="13" spans="1:5" x14ac:dyDescent="0.25">
      <c r="A13">
        <f>(11991-6011)*0.055</f>
        <v>328.9</v>
      </c>
      <c r="B13" s="2">
        <v>5.5E-2</v>
      </c>
      <c r="D13">
        <f>(11991-6011)*0.055</f>
        <v>328.9</v>
      </c>
    </row>
    <row r="14" spans="1:5" x14ac:dyDescent="0.25">
      <c r="A14">
        <f>(26631-11991)*0.14</f>
        <v>2049.6000000000004</v>
      </c>
      <c r="B14" s="1">
        <v>0.14000000000000001</v>
      </c>
      <c r="D14">
        <f>(26631-11991)*0.14</f>
        <v>2049.6000000000004</v>
      </c>
    </row>
    <row r="15" spans="1:5" x14ac:dyDescent="0.25">
      <c r="A15">
        <f>(A5-26631)*0.3</f>
        <v>1865.6999999999998</v>
      </c>
      <c r="B15" s="1">
        <v>0.3</v>
      </c>
      <c r="D15">
        <f>(D7-26631)*0.3</f>
        <v>1649.7</v>
      </c>
    </row>
    <row r="17" spans="1:7" x14ac:dyDescent="0.25">
      <c r="A17">
        <f>SUM(A12:A16)</f>
        <v>4244.2000000000007</v>
      </c>
      <c r="B17">
        <f>A17/12</f>
        <v>353.68333333333339</v>
      </c>
      <c r="C17" t="s">
        <v>5</v>
      </c>
      <c r="D17">
        <f>SUM(D13:D16)</f>
        <v>4028.2000000000007</v>
      </c>
      <c r="F17">
        <f>(3780/10)*3</f>
        <v>1134</v>
      </c>
    </row>
    <row r="18" spans="1:7" x14ac:dyDescent="0.25">
      <c r="F18">
        <v>2900</v>
      </c>
    </row>
    <row r="20" spans="1:7" x14ac:dyDescent="0.25">
      <c r="F20">
        <f>SUM(F17:F19)</f>
        <v>4034</v>
      </c>
    </row>
    <row r="21" spans="1:7" x14ac:dyDescent="0.25">
      <c r="F21">
        <v>500</v>
      </c>
      <c r="G21" t="s">
        <v>6</v>
      </c>
    </row>
    <row r="22" spans="1:7" x14ac:dyDescent="0.25">
      <c r="F22">
        <f>SUM(F20:F21)</f>
        <v>4534</v>
      </c>
    </row>
    <row r="24" spans="1:7" x14ac:dyDescent="0.25">
      <c r="F24">
        <f>4534/12</f>
        <v>377.83333333333331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delpy</dc:creator>
  <cp:lastModifiedBy>delpy</cp:lastModifiedBy>
  <dcterms:created xsi:type="dcterms:W3CDTF">2013-11-18T20:05:44Z</dcterms:created>
  <dcterms:modified xsi:type="dcterms:W3CDTF">2013-11-18T20:57:28Z</dcterms:modified>
</cp:coreProperties>
</file>